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<sst xmlns="http://schemas.openxmlformats.org/spreadsheetml/2006/main" count="24" uniqueCount="18">
  <si>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</si>
  <si>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</si>
  <si>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</si>
  <si>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</si>
  <si>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</si>
  <si>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</si>
  <si>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</si>
  <si>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Всего</t>
  </si>
  <si>
    <t>Прочие</t>
  </si>
  <si>
    <t>Полезный отпуск по уровням напряжения (тыс. кВтч)</t>
  </si>
  <si>
    <t>Полезный отпуск всего (тыс.кВтч)</t>
  </si>
  <si>
    <t>Волгоградская область</t>
  </si>
  <si>
    <t xml:space="preserve"> ООО "Волжский энергосбыт"</t>
  </si>
  <si>
    <t xml:space="preserve">ИТОГО </t>
  </si>
  <si>
    <t>МКП "ВМЭС"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</si>
  <si>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феврале 2020г.</t>
  </si>
  <si>
    <t>Филиал ПАО "Россети Юг"-"Волгоградэнерго"</t>
  </si>
  <si>
    <t>Мощность (кВт)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</si>
</sst>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2" fontId="45" fillId="33" borderId="12" xfId="71" applyNumberFormat="1" applyFont="1" applyFill="1" applyBorder="1" applyAlignment="1">
      <alignment vertical="center"/>
    </xf>
    <xf numFmtId="2" fontId="45" fillId="33" borderId="13" xfId="0" applyNumberFormat="1" applyFont="1" applyFill="1" applyBorder="1" applyAlignment="1">
      <alignment vertical="center"/>
    </xf>
    <xf numFmtId="2" fontId="45" fillId="33" borderId="14" xfId="0" applyNumberFormat="1" applyFont="1" applyFill="1" applyBorder="1" applyAlignment="1">
      <alignment vertical="center"/>
    </xf>
    <xf numFmtId="2" fontId="45" fillId="33" borderId="11" xfId="0" applyNumberFormat="1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2" fontId="44" fillId="0" borderId="17" xfId="71" applyNumberFormat="1" applyFont="1" applyFill="1" applyBorder="1" applyAlignment="1">
      <alignment vertical="center"/>
    </xf>
    <xf numFmtId="2" fontId="44" fillId="0" borderId="18" xfId="0" applyNumberFormat="1" applyFont="1" applyFill="1" applyBorder="1" applyAlignment="1">
      <alignment vertical="center"/>
    </xf>
    <xf numFmtId="2" fontId="44" fillId="0" borderId="19" xfId="0" applyNumberFormat="1" applyFont="1" applyFill="1" applyBorder="1" applyAlignment="1">
      <alignment vertical="center"/>
    </xf>
    <xf numFmtId="2" fontId="44" fillId="0" borderId="16" xfId="0" applyNumberFormat="1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2" fontId="45" fillId="0" borderId="20" xfId="71" applyNumberFormat="1" applyFont="1" applyFill="1" applyBorder="1" applyAlignment="1">
      <alignment vertical="center"/>
    </xf>
    <xf numFmtId="2" fontId="45" fillId="0" borderId="21" xfId="0" applyNumberFormat="1" applyFont="1" applyFill="1" applyBorder="1" applyAlignment="1">
      <alignment vertical="center"/>
    </xf>
    <xf numFmtId="2" fontId="45" fillId="0" borderId="22" xfId="0" applyNumberFormat="1" applyFont="1" applyFill="1" applyBorder="1" applyAlignment="1">
      <alignment vertical="center"/>
    </xf>
    <xf numFmtId="2" fontId="45" fillId="0" borderId="23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2" xfId="71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I5" sqref="I5:L5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5" customFormat="1" ht="18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5" customFormat="1" ht="32.25" customHeight="1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5" customFormat="1" ht="19.5" thickBot="1">
      <c r="A4" s="4"/>
      <c r="B4" s="4"/>
      <c r="C4" s="33"/>
      <c r="D4" s="33"/>
      <c r="E4" s="33"/>
      <c r="F4" s="33"/>
      <c r="G4" s="33"/>
      <c r="H4" s="33"/>
      <c r="I4" s="33"/>
      <c r="J4" s="4"/>
      <c r="K4" s="4"/>
      <c r="L4" s="4"/>
    </row>
    <row r="5" spans="1:12" s="5" customFormat="1" ht="36" customHeight="1">
      <c r="A5" s="34" t="s">
        <v>0</v>
      </c>
      <c r="B5" s="36" t="s">
        <v>5</v>
      </c>
      <c r="C5" s="41" t="s">
        <v>6</v>
      </c>
      <c r="D5" s="43" t="s">
        <v>10</v>
      </c>
      <c r="E5" s="48" t="s">
        <v>9</v>
      </c>
      <c r="F5" s="48"/>
      <c r="G5" s="48"/>
      <c r="H5" s="49"/>
      <c r="I5" s="45" t="s">
        <v>17</v>
      </c>
      <c r="J5" s="46"/>
      <c r="K5" s="46"/>
      <c r="L5" s="47"/>
    </row>
    <row r="6" spans="1:12" s="5" customFormat="1" ht="36" customHeight="1" thickBot="1">
      <c r="A6" s="35"/>
      <c r="B6" s="37"/>
      <c r="C6" s="42"/>
      <c r="D6" s="44"/>
      <c r="E6" s="27" t="s">
        <v>1</v>
      </c>
      <c r="F6" s="28" t="s">
        <v>2</v>
      </c>
      <c r="G6" s="28" t="s">
        <v>3</v>
      </c>
      <c r="H6" s="29" t="s">
        <v>4</v>
      </c>
      <c r="I6" s="27" t="s">
        <v>1</v>
      </c>
      <c r="J6" s="28" t="s">
        <v>2</v>
      </c>
      <c r="K6" s="28" t="s">
        <v>3</v>
      </c>
      <c r="L6" s="29" t="s">
        <v>4</v>
      </c>
    </row>
    <row r="7" spans="1:12" s="6" customFormat="1" ht="19.5" thickBot="1">
      <c r="A7" s="38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1:12" s="14" customFormat="1" ht="24.75" customHeight="1">
      <c r="A8" s="7">
        <v>1</v>
      </c>
      <c r="B8" s="8" t="s">
        <v>16</v>
      </c>
      <c r="C8" s="9" t="s">
        <v>7</v>
      </c>
      <c r="D8" s="10">
        <f aca="true" t="shared" si="0" ref="D8:L8">D9</f>
        <v>2145413</v>
      </c>
      <c r="E8" s="11">
        <f t="shared" si="0"/>
        <v>1320735</v>
      </c>
      <c r="F8" s="12">
        <f t="shared" si="0"/>
        <v>419016</v>
      </c>
      <c r="G8" s="12">
        <f t="shared" si="0"/>
        <v>402650</v>
      </c>
      <c r="H8" s="13">
        <f t="shared" si="0"/>
        <v>3012</v>
      </c>
      <c r="I8" s="11">
        <f t="shared" si="0"/>
        <v>2476</v>
      </c>
      <c r="J8" s="12">
        <f t="shared" si="0"/>
        <v>422</v>
      </c>
      <c r="K8" s="12">
        <f t="shared" si="0"/>
        <v>150</v>
      </c>
      <c r="L8" s="13">
        <f t="shared" si="0"/>
        <v>0</v>
      </c>
    </row>
    <row r="9" spans="1:12" s="6" customFormat="1" ht="24.75" customHeight="1" thickBot="1">
      <c r="A9" s="15"/>
      <c r="B9" s="16"/>
      <c r="C9" s="17" t="s">
        <v>8</v>
      </c>
      <c r="D9" s="18">
        <f>E9+F9+G9+H9</f>
        <v>2145413</v>
      </c>
      <c r="E9" s="19">
        <v>1320735</v>
      </c>
      <c r="F9" s="20">
        <v>419016</v>
      </c>
      <c r="G9" s="20">
        <v>402650</v>
      </c>
      <c r="H9" s="21">
        <v>3012</v>
      </c>
      <c r="I9" s="19">
        <f>957+1365+31+2+121</f>
        <v>2476</v>
      </c>
      <c r="J9" s="20">
        <v>422</v>
      </c>
      <c r="K9" s="20">
        <v>150</v>
      </c>
      <c r="L9" s="21">
        <v>0</v>
      </c>
    </row>
    <row r="10" spans="1:12" s="14" customFormat="1" ht="24.75" customHeight="1">
      <c r="A10" s="7">
        <v>2</v>
      </c>
      <c r="B10" s="8" t="s">
        <v>14</v>
      </c>
      <c r="C10" s="9" t="s">
        <v>7</v>
      </c>
      <c r="D10" s="10">
        <f aca="true" t="shared" si="1" ref="D10:L10">D11</f>
        <v>1340410</v>
      </c>
      <c r="E10" s="11">
        <f t="shared" si="1"/>
        <v>0</v>
      </c>
      <c r="F10" s="12">
        <f t="shared" si="1"/>
        <v>0</v>
      </c>
      <c r="G10" s="12">
        <f t="shared" si="1"/>
        <v>1221226</v>
      </c>
      <c r="H10" s="13">
        <f t="shared" si="1"/>
        <v>119184</v>
      </c>
      <c r="I10" s="11">
        <f t="shared" si="1"/>
        <v>0</v>
      </c>
      <c r="J10" s="12">
        <f t="shared" si="1"/>
        <v>0</v>
      </c>
      <c r="K10" s="12">
        <f t="shared" si="1"/>
        <v>739</v>
      </c>
      <c r="L10" s="13">
        <f t="shared" si="1"/>
        <v>0</v>
      </c>
    </row>
    <row r="11" spans="1:12" s="6" customFormat="1" ht="24.75" customHeight="1" thickBot="1">
      <c r="A11" s="15"/>
      <c r="B11" s="16"/>
      <c r="C11" s="17" t="s">
        <v>8</v>
      </c>
      <c r="D11" s="18">
        <f>E11+F11+G11+H11</f>
        <v>1340410</v>
      </c>
      <c r="E11" s="19">
        <v>0</v>
      </c>
      <c r="F11" s="20">
        <v>0</v>
      </c>
      <c r="G11" s="20">
        <v>1221226</v>
      </c>
      <c r="H11" s="21">
        <v>119184</v>
      </c>
      <c r="I11" s="19">
        <v>0</v>
      </c>
      <c r="J11" s="20">
        <v>0</v>
      </c>
      <c r="K11" s="20">
        <v>739</v>
      </c>
      <c r="L11" s="21">
        <v>0</v>
      </c>
    </row>
    <row r="12" spans="1:12" s="6" customFormat="1" ht="25.5" customHeight="1" thickBot="1">
      <c r="A12" s="30" t="s">
        <v>13</v>
      </c>
      <c r="B12" s="31"/>
      <c r="C12" s="22"/>
      <c r="D12" s="23">
        <f>D8+D10</f>
        <v>3485823</v>
      </c>
      <c r="E12" s="24">
        <f>E10+E8</f>
        <v>1320735</v>
      </c>
      <c r="F12" s="24">
        <f aca="true" t="shared" si="2" ref="F12:L12">F8+F10</f>
        <v>419016</v>
      </c>
      <c r="G12" s="24">
        <f t="shared" si="2"/>
        <v>1623876</v>
      </c>
      <c r="H12" s="24">
        <f t="shared" si="2"/>
        <v>122196</v>
      </c>
      <c r="I12" s="24">
        <f t="shared" si="2"/>
        <v>2476</v>
      </c>
      <c r="J12" s="25">
        <f t="shared" si="2"/>
        <v>422</v>
      </c>
      <c r="K12" s="25">
        <f t="shared" si="2"/>
        <v>889</v>
      </c>
      <c r="L12" s="26">
        <f t="shared" si="2"/>
        <v>0</v>
      </c>
    </row>
  </sheetData>
  <sheetProtection/>
  <mergeCells count="12">
    <mergeCell ref="A1:L1"/>
    <mergeCell ref="I5:L5"/>
    <mergeCell ref="E5:H5"/>
    <mergeCell ref="A12:B12"/>
    <mergeCell ref="A2:L2"/>
    <mergeCell ref="A3:L3"/>
    <mergeCell ref="C4:I4"/>
    <mergeCell ref="A5:A6"/>
    <mergeCell ref="B5:B6"/>
    <mergeCell ref="A7:L7"/>
    <mergeCell ref="C5:C6"/>
    <mergeCell ref="D5:D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2021-04-02T10:09:51Z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